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d671a0d70871cdd/Documents/TOSHIBA/Rhondda Ladies/Meetings/Rhondda Ladies 2024 - 25/AGM/"/>
    </mc:Choice>
  </mc:AlternateContent>
  <xr:revisionPtr revIDLastSave="0" documentId="8_{E7ADD66B-8800-4572-B0B3-2094F61AF437}" xr6:coauthVersionLast="47" xr6:coauthVersionMax="47" xr10:uidLastSave="{00000000-0000-0000-0000-000000000000}"/>
  <bookViews>
    <workbookView xWindow="-110" yWindow="-110" windowWidth="19420" windowHeight="10300" activeTab="1" xr2:uid="{49CBD0B8-86E6-4AE4-B68F-6C77843B38A4}"/>
  </bookViews>
  <sheets>
    <sheet name="2324" sheetId="1" r:id="rId1"/>
    <sheet name="24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2" l="1"/>
  <c r="D15" i="2" s="1"/>
  <c r="H15" i="2"/>
  <c r="M15" i="2"/>
  <c r="H16" i="1"/>
  <c r="D16" i="1"/>
  <c r="M16" i="1"/>
  <c r="M17" i="2" l="1"/>
  <c r="M18" i="1"/>
</calcChain>
</file>

<file path=xl/sharedStrings.xml><?xml version="1.0" encoding="utf-8"?>
<sst xmlns="http://schemas.openxmlformats.org/spreadsheetml/2006/main" count="81" uniqueCount="52">
  <si>
    <t>ACTUAL INCOME</t>
  </si>
  <si>
    <t>amount</t>
  </si>
  <si>
    <t>ACTUAL EXPENDITURE</t>
  </si>
  <si>
    <t>Affiliations</t>
  </si>
  <si>
    <t>General Fundraising</t>
  </si>
  <si>
    <t>Kit</t>
  </si>
  <si>
    <t xml:space="preserve"> </t>
  </si>
  <si>
    <t>Misc expenditure</t>
  </si>
  <si>
    <t>Umpire Fees</t>
  </si>
  <si>
    <t>Coaching</t>
  </si>
  <si>
    <t>TOTAL INCOME</t>
  </si>
  <si>
    <t>TOTAL EXPENDITURE</t>
  </si>
  <si>
    <t>TOTAL</t>
  </si>
  <si>
    <t xml:space="preserve">Surplus </t>
  </si>
  <si>
    <t>Reserves</t>
  </si>
  <si>
    <t>Stock</t>
  </si>
  <si>
    <t>Presentation Eve</t>
  </si>
  <si>
    <t>General fundraising</t>
  </si>
  <si>
    <t>B2H</t>
  </si>
  <si>
    <t xml:space="preserve">Misc Income </t>
  </si>
  <si>
    <t>INCOME AND EXPENDITURE AS FROM 30/08/2023</t>
  </si>
  <si>
    <t>Additional costs 23/24</t>
  </si>
  <si>
    <t>2 Coaches for community coaching to recruit new members</t>
  </si>
  <si>
    <t>BANK BALANCE 14th May 2024</t>
  </si>
  <si>
    <t>Increase in Pitch Hire outdoor &amp; indoor</t>
  </si>
  <si>
    <t>Summer Junior Training/summers 7's sessions/indoor/mixed hockey</t>
  </si>
  <si>
    <t>Hire Of pitch (Outdoor &amp; Indoor)</t>
  </si>
  <si>
    <t>PENDING EXPENDITURE &amp; INCOME</t>
  </si>
  <si>
    <t>Junior summer hockey Pitch hire/team entry Summer Hockey/mixed hockey</t>
  </si>
  <si>
    <t>Mixed Hockey pitch hire</t>
  </si>
  <si>
    <t>HW Affiliations/Team entry Club Masters</t>
  </si>
  <si>
    <t>Website/Zoom</t>
  </si>
  <si>
    <t xml:space="preserve">Increase of  Umpire fees </t>
  </si>
  <si>
    <t>Hire of facilities</t>
  </si>
  <si>
    <t>Hire of DJ</t>
  </si>
  <si>
    <t>Trophies</t>
  </si>
  <si>
    <t>INCOME AND EXPENDITURE for year 2024/2025</t>
  </si>
  <si>
    <t>Increased costs 24/25</t>
  </si>
  <si>
    <t>HW affiliations/masters/summer7's/mixed/indoor</t>
  </si>
  <si>
    <t xml:space="preserve">Presentation evening </t>
  </si>
  <si>
    <t xml:space="preserve">Misc Expenditure *** </t>
  </si>
  <si>
    <t>*** Misc Expenditure</t>
  </si>
  <si>
    <t>Bank Charges, Website, Zoom, First aid, padlocks</t>
  </si>
  <si>
    <t xml:space="preserve">Outstanding Pitch hire </t>
  </si>
  <si>
    <t>income from Summer 7's + Junior extra sessions</t>
  </si>
  <si>
    <t>Coach hire for shopping trip</t>
  </si>
  <si>
    <t>INCOME FROM SPONSORSHIP(MECHTECH + CHIC Hairstylists)</t>
  </si>
  <si>
    <t>Sponsorship</t>
  </si>
  <si>
    <t>Fundraising - Xmas Shopping Trip</t>
  </si>
  <si>
    <t xml:space="preserve">Kit </t>
  </si>
  <si>
    <t xml:space="preserve">Misc Income - This was Xmas Meal </t>
  </si>
  <si>
    <t>BANK BALANCE 10th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</si>
</sst>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4" fillId="0" borderId="6" xfId="0" applyFont="1" applyBorder="1"/>
    <xf numFmtId="0" fontId="4" fillId="0" borderId="0" xfId="0" applyFont="1"/>
    <xf numFmtId="0" fontId="5" fillId="0" borderId="0" xfId="0" applyFont="1"/>
    <xf numFmtId="0" fontId="5" fillId="0" borderId="5" xfId="0" applyFont="1" applyBorder="1"/>
    <xf numFmtId="0" fontId="0" fillId="0" borderId="7" xfId="0" applyBorder="1"/>
    <xf numFmtId="0" fontId="0" fillId="0" borderId="8" xfId="0" applyBorder="1"/>
    <xf numFmtId="164" fontId="9" fillId="0" borderId="8" xfId="1" applyNumberFormat="1" applyFont="1" applyBorder="1"/>
    <xf numFmtId="164" fontId="9" fillId="0" borderId="9" xfId="1" applyNumberFormat="1" applyFont="1" applyBorder="1"/>
    <xf numFmtId="0" fontId="10" fillId="0" borderId="0" xfId="0" applyFont="1"/>
    <xf numFmtId="164" fontId="7" fillId="0" borderId="6" xfId="1" applyNumberFormat="1" applyFont="1" applyBorder="1"/>
    <xf numFmtId="164" fontId="8" fillId="0" borderId="6" xfId="1" applyNumberFormat="1" applyFont="1" applyBorder="1"/>
    <xf numFmtId="14" fontId="1" fillId="0" borderId="0" xfId="0" applyNumberFormat="1" applyFont="1"/>
    <xf numFmtId="0" fontId="11" fillId="0" borderId="0" xfId="0" applyFont="1"/>
    <xf numFmtId="164" fontId="12" fillId="0" borderId="10" xfId="1" applyNumberFormat="1" applyFont="1" applyBorder="1"/>
  </cellXfs>
  <cellStyles count="2">
    <cellStyle name="Excel Built-in Normal" xfId="1" xr:uid="{6737B96C-2CD4-4A70-85AC-37D4B8E9738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038CC-DAF2-4751-B0CE-CC6DA5247101}">
  <dimension ref="A2:O25"/>
  <sheetViews>
    <sheetView workbookViewId="0">
      <selection activeCell="C31" sqref="C31"/>
    </sheetView>
  </sheetViews>
  <sheetFormatPr defaultRowHeight="14.5" x14ac:dyDescent="0.35"/>
  <cols>
    <col min="3" max="3" width="53.26953125" customWidth="1"/>
    <col min="4" max="4" width="12.1796875" bestFit="1" customWidth="1"/>
    <col min="7" max="7" width="37.81640625" customWidth="1"/>
    <col min="8" max="8" width="11.1796875" customWidth="1"/>
    <col min="11" max="11" width="40.81640625" customWidth="1"/>
    <col min="12" max="12" width="20.26953125" customWidth="1"/>
    <col min="13" max="13" width="12.7265625" bestFit="1" customWidth="1"/>
  </cols>
  <sheetData>
    <row r="2" spans="1:15" ht="15.5" x14ac:dyDescent="0.35">
      <c r="A2" s="1"/>
      <c r="B2" s="1" t="s">
        <v>20</v>
      </c>
      <c r="C2" s="1"/>
      <c r="D2" s="22"/>
    </row>
    <row r="3" spans="1:15" ht="15" thickBot="1" x14ac:dyDescent="0.4"/>
    <row r="4" spans="1:15" s="2" customFormat="1" ht="13.5" thickBot="1" x14ac:dyDescent="0.35">
      <c r="B4" s="3" t="s">
        <v>0</v>
      </c>
      <c r="C4" s="4"/>
      <c r="D4" s="4" t="s">
        <v>1</v>
      </c>
      <c r="E4" s="4"/>
      <c r="F4" s="4"/>
      <c r="G4" s="4" t="s">
        <v>2</v>
      </c>
      <c r="H4" s="4" t="s">
        <v>1</v>
      </c>
      <c r="I4" s="4"/>
      <c r="J4" s="4"/>
      <c r="K4" s="4" t="s">
        <v>27</v>
      </c>
      <c r="L4" s="4"/>
      <c r="M4" s="4" t="s">
        <v>1</v>
      </c>
      <c r="N4" s="4"/>
      <c r="O4" s="5"/>
    </row>
    <row r="5" spans="1:15" x14ac:dyDescent="0.35">
      <c r="B5" s="6"/>
      <c r="O5" s="7"/>
    </row>
    <row r="6" spans="1:15" x14ac:dyDescent="0.35">
      <c r="B6" s="6" t="s">
        <v>3</v>
      </c>
      <c r="D6">
        <v>6749.25</v>
      </c>
      <c r="G6" t="s">
        <v>26</v>
      </c>
      <c r="H6">
        <v>3396.2</v>
      </c>
      <c r="K6" t="s">
        <v>28</v>
      </c>
      <c r="M6">
        <v>-500</v>
      </c>
      <c r="O6" s="7"/>
    </row>
    <row r="7" spans="1:15" x14ac:dyDescent="0.35">
      <c r="B7" s="6" t="s">
        <v>17</v>
      </c>
      <c r="D7">
        <v>1057.49</v>
      </c>
      <c r="G7" t="s">
        <v>4</v>
      </c>
      <c r="H7">
        <v>750</v>
      </c>
      <c r="K7" t="s">
        <v>16</v>
      </c>
      <c r="M7">
        <v>-600</v>
      </c>
      <c r="O7" s="7"/>
    </row>
    <row r="8" spans="1:15" x14ac:dyDescent="0.35">
      <c r="B8" s="6" t="s">
        <v>5</v>
      </c>
      <c r="D8">
        <v>151.4</v>
      </c>
      <c r="G8" t="s">
        <v>7</v>
      </c>
      <c r="H8">
        <v>271.85000000000002</v>
      </c>
      <c r="K8" t="s">
        <v>33</v>
      </c>
      <c r="N8" t="s">
        <v>6</v>
      </c>
      <c r="O8" s="7"/>
    </row>
    <row r="9" spans="1:15" x14ac:dyDescent="0.35">
      <c r="B9" s="6" t="s">
        <v>18</v>
      </c>
      <c r="D9">
        <v>210</v>
      </c>
      <c r="G9" t="s">
        <v>30</v>
      </c>
      <c r="H9">
        <v>318</v>
      </c>
      <c r="K9" t="s">
        <v>34</v>
      </c>
      <c r="O9" s="7"/>
    </row>
    <row r="10" spans="1:15" x14ac:dyDescent="0.35">
      <c r="B10" s="6" t="s">
        <v>25</v>
      </c>
      <c r="D10">
        <v>604</v>
      </c>
      <c r="G10" t="s">
        <v>29</v>
      </c>
      <c r="H10">
        <v>648</v>
      </c>
      <c r="K10" t="s">
        <v>35</v>
      </c>
      <c r="O10" s="7"/>
    </row>
    <row r="11" spans="1:15" x14ac:dyDescent="0.35">
      <c r="B11" s="6" t="s">
        <v>19</v>
      </c>
      <c r="D11">
        <v>520</v>
      </c>
      <c r="G11" t="s">
        <v>8</v>
      </c>
      <c r="H11">
        <v>695</v>
      </c>
      <c r="O11" s="7"/>
    </row>
    <row r="12" spans="1:15" x14ac:dyDescent="0.35">
      <c r="B12" s="6"/>
      <c r="G12" t="s">
        <v>9</v>
      </c>
      <c r="H12">
        <v>1055</v>
      </c>
      <c r="O12" s="7"/>
    </row>
    <row r="13" spans="1:15" x14ac:dyDescent="0.35">
      <c r="B13" s="6"/>
      <c r="G13" t="s">
        <v>31</v>
      </c>
      <c r="H13">
        <v>363.52</v>
      </c>
      <c r="O13" s="7"/>
    </row>
    <row r="14" spans="1:15" x14ac:dyDescent="0.35">
      <c r="B14" s="6"/>
      <c r="O14" s="7"/>
    </row>
    <row r="15" spans="1:15" x14ac:dyDescent="0.35">
      <c r="B15" s="6"/>
      <c r="O15" s="7"/>
    </row>
    <row r="16" spans="1:15" s="8" customFormat="1" ht="13" x14ac:dyDescent="0.3">
      <c r="B16" s="9" t="s">
        <v>10</v>
      </c>
      <c r="D16" s="8">
        <f>SUM(D6:D15)</f>
        <v>9292.14</v>
      </c>
      <c r="G16" s="8" t="s">
        <v>11</v>
      </c>
      <c r="H16" s="8">
        <f>SUM(H6:H15)</f>
        <v>7497.57</v>
      </c>
      <c r="K16" s="8" t="s">
        <v>12</v>
      </c>
      <c r="M16" s="8">
        <f>SUM(M6:M15)</f>
        <v>-1100</v>
      </c>
      <c r="O16" s="10"/>
    </row>
    <row r="17" spans="1:15" x14ac:dyDescent="0.35">
      <c r="B17" s="6"/>
      <c r="O17" s="7"/>
    </row>
    <row r="18" spans="1:15" ht="15" thickBot="1" x14ac:dyDescent="0.4">
      <c r="B18" s="6"/>
      <c r="K18" s="11" t="s">
        <v>13</v>
      </c>
      <c r="L18" s="11"/>
      <c r="M18" s="11">
        <f>+D16-H16+M16</f>
        <v>694.56999999999971</v>
      </c>
      <c r="O18" s="7"/>
    </row>
    <row r="19" spans="1:15" ht="15" thickTop="1" x14ac:dyDescent="0.35">
      <c r="B19" s="6"/>
      <c r="C19" s="8" t="s">
        <v>21</v>
      </c>
      <c r="K19" s="12"/>
      <c r="L19" s="12"/>
      <c r="M19" s="12"/>
      <c r="O19" s="7"/>
    </row>
    <row r="20" spans="1:15" x14ac:dyDescent="0.35">
      <c r="B20" s="6"/>
      <c r="C20" t="s">
        <v>22</v>
      </c>
      <c r="K20" s="2" t="s">
        <v>14</v>
      </c>
      <c r="O20" s="7"/>
    </row>
    <row r="21" spans="1:15" x14ac:dyDescent="0.35">
      <c r="B21" s="6"/>
      <c r="C21" t="s">
        <v>24</v>
      </c>
      <c r="K21" s="13" t="s">
        <v>15</v>
      </c>
      <c r="L21" s="13"/>
      <c r="M21" s="13">
        <v>0</v>
      </c>
      <c r="N21" s="13"/>
      <c r="O21" s="14"/>
    </row>
    <row r="22" spans="1:15" x14ac:dyDescent="0.35">
      <c r="B22" s="6"/>
      <c r="C22" t="s">
        <v>32</v>
      </c>
      <c r="K22" s="13"/>
      <c r="L22" s="13"/>
      <c r="M22" s="13">
        <v>0</v>
      </c>
      <c r="N22" s="13"/>
      <c r="O22" s="14"/>
    </row>
    <row r="23" spans="1:15" ht="18.5" thickBot="1" x14ac:dyDescent="0.45">
      <c r="B23" s="15"/>
      <c r="C23" s="16"/>
      <c r="D23" s="16"/>
      <c r="E23" s="16"/>
      <c r="F23" s="16"/>
      <c r="G23" s="16"/>
      <c r="H23" s="16"/>
      <c r="I23" s="16"/>
      <c r="J23" s="16"/>
      <c r="K23" s="20" t="s">
        <v>23</v>
      </c>
      <c r="L23" s="21"/>
      <c r="M23" s="20">
        <v>13187.42</v>
      </c>
      <c r="N23" s="17"/>
      <c r="O23" s="18"/>
    </row>
    <row r="25" spans="1:15" s="19" customFormat="1" ht="15.5" x14ac:dyDescent="0.35">
      <c r="A2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75A96-E442-434D-B717-18A1FC5E3952}">
  <dimension ref="A2:O26"/>
  <sheetViews>
    <sheetView tabSelected="1" workbookViewId="0">
      <selection activeCell="M11" sqref="M11"/>
    </sheetView>
  </sheetViews>
  <sheetFormatPr defaultRowHeight="14.5" x14ac:dyDescent="0.35"/>
  <cols>
    <col min="3" max="3" width="56.26953125" customWidth="1"/>
    <col min="4" max="4" width="12.1796875" bestFit="1" customWidth="1"/>
    <col min="7" max="7" width="44.54296875" customWidth="1"/>
    <col min="8" max="8" width="11.1796875" customWidth="1"/>
    <col min="11" max="11" width="44" customWidth="1"/>
    <col min="12" max="12" width="20.26953125" customWidth="1"/>
    <col min="13" max="13" width="12.7265625" bestFit="1" customWidth="1"/>
  </cols>
  <sheetData>
    <row r="2" spans="1:15" ht="15.5" x14ac:dyDescent="0.35">
      <c r="A2" s="1"/>
      <c r="B2" s="1" t="s">
        <v>36</v>
      </c>
      <c r="C2" s="1"/>
      <c r="D2" s="22"/>
    </row>
    <row r="3" spans="1:15" ht="15" thickBot="1" x14ac:dyDescent="0.4"/>
    <row r="4" spans="1:15" s="2" customFormat="1" ht="13.5" thickBot="1" x14ac:dyDescent="0.35">
      <c r="B4" s="3" t="s">
        <v>0</v>
      </c>
      <c r="C4" s="4"/>
      <c r="D4" s="4" t="s">
        <v>1</v>
      </c>
      <c r="E4" s="4"/>
      <c r="F4" s="4"/>
      <c r="G4" s="4" t="s">
        <v>2</v>
      </c>
      <c r="H4" s="4" t="s">
        <v>1</v>
      </c>
      <c r="I4" s="4"/>
      <c r="J4" s="4"/>
      <c r="K4" s="4" t="s">
        <v>27</v>
      </c>
      <c r="L4" s="4"/>
      <c r="M4" s="4" t="s">
        <v>1</v>
      </c>
      <c r="N4" s="4"/>
      <c r="O4" s="5"/>
    </row>
    <row r="5" spans="1:15" x14ac:dyDescent="0.35">
      <c r="B5" s="6"/>
      <c r="O5" s="7"/>
    </row>
    <row r="6" spans="1:15" x14ac:dyDescent="0.35">
      <c r="B6" s="6" t="s">
        <v>3</v>
      </c>
      <c r="D6">
        <v>9353.39</v>
      </c>
      <c r="G6" t="s">
        <v>26</v>
      </c>
      <c r="H6">
        <v>3523.86</v>
      </c>
      <c r="K6" t="s">
        <v>28</v>
      </c>
      <c r="M6">
        <v>-500</v>
      </c>
      <c r="O6" s="7"/>
    </row>
    <row r="7" spans="1:15" x14ac:dyDescent="0.35">
      <c r="B7" s="6" t="s">
        <v>18</v>
      </c>
      <c r="D7">
        <v>173</v>
      </c>
      <c r="G7" t="s">
        <v>8</v>
      </c>
      <c r="H7">
        <v>880</v>
      </c>
      <c r="K7" t="s">
        <v>16</v>
      </c>
      <c r="M7">
        <v>-300</v>
      </c>
      <c r="O7" s="7"/>
    </row>
    <row r="8" spans="1:15" x14ac:dyDescent="0.35">
      <c r="B8" s="6" t="s">
        <v>47</v>
      </c>
      <c r="D8">
        <v>1150</v>
      </c>
      <c r="G8" t="s">
        <v>9</v>
      </c>
      <c r="H8">
        <v>1860</v>
      </c>
      <c r="K8" t="s">
        <v>33</v>
      </c>
      <c r="M8">
        <v>-100</v>
      </c>
      <c r="N8" t="s">
        <v>6</v>
      </c>
      <c r="O8" s="7"/>
    </row>
    <row r="9" spans="1:15" x14ac:dyDescent="0.35">
      <c r="B9" s="6" t="s">
        <v>48</v>
      </c>
      <c r="D9">
        <v>940</v>
      </c>
      <c r="G9" t="s">
        <v>45</v>
      </c>
      <c r="H9">
        <v>700</v>
      </c>
      <c r="K9" t="s">
        <v>34</v>
      </c>
      <c r="M9">
        <v>-100</v>
      </c>
      <c r="O9" s="7"/>
    </row>
    <row r="10" spans="1:15" x14ac:dyDescent="0.35">
      <c r="B10" s="6" t="s">
        <v>5</v>
      </c>
      <c r="D10">
        <v>81.430000000000007</v>
      </c>
      <c r="G10" t="s">
        <v>49</v>
      </c>
      <c r="H10">
        <v>0</v>
      </c>
      <c r="K10" t="s">
        <v>35</v>
      </c>
      <c r="M10">
        <v>-450</v>
      </c>
      <c r="O10" s="7"/>
    </row>
    <row r="11" spans="1:15" x14ac:dyDescent="0.35">
      <c r="B11" s="6" t="s">
        <v>25</v>
      </c>
      <c r="D11">
        <v>266.5</v>
      </c>
      <c r="G11" t="s">
        <v>38</v>
      </c>
      <c r="H11">
        <v>926.5</v>
      </c>
      <c r="K11" t="s">
        <v>43</v>
      </c>
      <c r="M11">
        <v>-2000</v>
      </c>
      <c r="O11" s="7"/>
    </row>
    <row r="12" spans="1:15" x14ac:dyDescent="0.35">
      <c r="B12" s="6" t="s">
        <v>50</v>
      </c>
      <c r="D12">
        <f>190+0.98</f>
        <v>190.98</v>
      </c>
      <c r="G12" t="s">
        <v>40</v>
      </c>
      <c r="H12">
        <v>751.72</v>
      </c>
      <c r="K12" t="s">
        <v>44</v>
      </c>
      <c r="M12">
        <v>300</v>
      </c>
      <c r="O12" s="7"/>
    </row>
    <row r="13" spans="1:15" x14ac:dyDescent="0.35">
      <c r="B13" s="6"/>
      <c r="G13" t="s">
        <v>39</v>
      </c>
      <c r="H13">
        <v>50</v>
      </c>
      <c r="O13" s="7"/>
    </row>
    <row r="14" spans="1:15" x14ac:dyDescent="0.35">
      <c r="B14" s="6"/>
      <c r="O14" s="7"/>
    </row>
    <row r="15" spans="1:15" s="8" customFormat="1" ht="13" x14ac:dyDescent="0.3">
      <c r="B15" s="9" t="s">
        <v>10</v>
      </c>
      <c r="D15" s="8">
        <f>SUM(D6:D14)</f>
        <v>12155.3</v>
      </c>
      <c r="G15" s="8" t="s">
        <v>11</v>
      </c>
      <c r="H15" s="8">
        <f>SUM(H6:H14)</f>
        <v>8692.08</v>
      </c>
      <c r="K15" s="8" t="s">
        <v>12</v>
      </c>
      <c r="M15" s="8">
        <f>SUM(M6:M14)</f>
        <v>-3150</v>
      </c>
      <c r="O15" s="10"/>
    </row>
    <row r="16" spans="1:15" x14ac:dyDescent="0.35">
      <c r="B16" s="6"/>
      <c r="O16" s="7"/>
    </row>
    <row r="17" spans="1:15" ht="15" thickBot="1" x14ac:dyDescent="0.4">
      <c r="B17" s="6"/>
      <c r="K17" s="11" t="s">
        <v>13</v>
      </c>
      <c r="L17" s="11"/>
      <c r="M17" s="11">
        <f>+D15-H15+M15</f>
        <v>313.21999999999935</v>
      </c>
      <c r="O17" s="7"/>
    </row>
    <row r="18" spans="1:15" ht="15" thickTop="1" x14ac:dyDescent="0.35">
      <c r="B18" s="6"/>
      <c r="C18" s="8" t="s">
        <v>37</v>
      </c>
      <c r="G18" t="s">
        <v>41</v>
      </c>
      <c r="K18" s="12"/>
      <c r="L18" s="12"/>
      <c r="M18" s="12"/>
      <c r="O18" s="7"/>
    </row>
    <row r="19" spans="1:15" x14ac:dyDescent="0.35">
      <c r="B19" s="6"/>
      <c r="C19" t="s">
        <v>24</v>
      </c>
      <c r="G19" t="s">
        <v>42</v>
      </c>
      <c r="K19" s="2" t="s">
        <v>14</v>
      </c>
      <c r="O19" s="7"/>
    </row>
    <row r="20" spans="1:15" x14ac:dyDescent="0.35">
      <c r="B20" s="6"/>
      <c r="C20" t="s">
        <v>32</v>
      </c>
      <c r="K20" s="13" t="s">
        <v>15</v>
      </c>
      <c r="L20" s="13"/>
      <c r="M20" s="13">
        <v>0</v>
      </c>
      <c r="N20" s="13"/>
      <c r="O20" s="14"/>
    </row>
    <row r="21" spans="1:15" x14ac:dyDescent="0.35">
      <c r="B21" s="6"/>
      <c r="K21" s="13"/>
      <c r="L21" s="13"/>
      <c r="M21" s="13">
        <v>0</v>
      </c>
      <c r="N21" s="13"/>
      <c r="O21" s="14"/>
    </row>
    <row r="22" spans="1:15" x14ac:dyDescent="0.35">
      <c r="B22" s="6"/>
      <c r="C22" s="23" t="s">
        <v>46</v>
      </c>
      <c r="D22" s="23"/>
      <c r="E22" s="23"/>
      <c r="F22" s="23"/>
      <c r="G22" s="23"/>
      <c r="K22" s="13"/>
      <c r="L22" s="13"/>
      <c r="M22" s="13"/>
      <c r="N22" s="13"/>
      <c r="O22" s="14"/>
    </row>
    <row r="23" spans="1:15" x14ac:dyDescent="0.35">
      <c r="B23" s="6"/>
      <c r="K23" s="13"/>
      <c r="L23" s="13"/>
      <c r="M23" s="13"/>
      <c r="N23" s="13"/>
      <c r="O23" s="14"/>
    </row>
    <row r="24" spans="1:15" ht="18" thickBot="1" x14ac:dyDescent="0.4">
      <c r="B24" s="15"/>
      <c r="C24" s="16"/>
      <c r="D24" s="16"/>
      <c r="E24" s="16"/>
      <c r="F24" s="16"/>
      <c r="G24" s="16"/>
      <c r="H24" s="16"/>
      <c r="I24" s="16"/>
      <c r="J24" s="16"/>
      <c r="K24" s="24" t="s">
        <v>51</v>
      </c>
      <c r="L24" s="24"/>
      <c r="M24" s="24">
        <v>13981.12</v>
      </c>
      <c r="N24" s="17"/>
      <c r="O24" s="18"/>
    </row>
    <row r="26" spans="1:15" s="19" customFormat="1" ht="15.5" x14ac:dyDescent="0.35">
      <c r="A2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2324</vt:lpstr>
      <vt:lpstr>2425</vt:lpstr>
    </vt:vector>
  </TitlesOfParts>
  <Company>The College Merthyr Tydfil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Bevan</dc:creator>
  <cp:lastModifiedBy>Kay Tyler</cp:lastModifiedBy>
  <dcterms:created xsi:type="dcterms:W3CDTF">2023-06-07T12:52:52Z</dcterms:created>
  <dcterms:modified xsi:type="dcterms:W3CDTF">2025-05-14T20:24:39Z</dcterms:modified>
</cp:coreProperties>
</file>